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1"/>
  </bookViews>
  <sheets>
    <sheet name="Лицевой счет дома " sheetId="1" r:id="rId1"/>
    <sheet name="Содержание жилья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<sst xmlns="http://schemas.openxmlformats.org/spreadsheetml/2006/main" count="83" uniqueCount="55">
  <si>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</si>
  <si>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</si>
  <si>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</si>
  <si>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</si>
  <si>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</si>
  <si>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</si>
  <si>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</si>
  <si>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</si>
  <si>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</si>
  <si>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</si>
  <si>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</si>
  <si>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</si>
  <si>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</si>
  <si>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</si>
  <si>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 xml:space="preserve">Фрунзе </t>
  </si>
  <si>
    <t>61</t>
  </si>
  <si>
    <t>01.11.2018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</si>
  <si>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</si>
  <si>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</si>
  <si>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</si>
  <si>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</si>
  <si>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</si>
  <si>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</si>
  <si>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</si>
  <si>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</si>
  <si>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</si>
  <si>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</si>
  <si>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</si>
  <si>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</si>
  <si>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</si>
  <si>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</si>
  <si>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</si>
  <si>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</si>
  <si>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</si>
  <si>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</si>
  <si>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</si>
  <si>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</si>
  <si>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</si>
  <si>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</si>
  <si>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</si>
  <si>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</si>
  <si>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</si>
  <si>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Декабрь 2017 г.</t>
  </si>
  <si>
    <t>Вид работ</t>
  </si>
  <si>
    <t>Место проведения работ</t>
  </si>
  <si>
    <t>Сумма</t>
  </si>
  <si>
    <t>т/о УУТЭ</t>
  </si>
  <si>
    <t>Фрунзе 61</t>
  </si>
  <si>
    <t>ремонт электроосвещения над подъездами жилого дома (смена ламп светодиодных)</t>
  </si>
  <si>
    <t>1,5,6,7-й подъезд</t>
  </si>
  <si>
    <t>смена ламп светодиодных над подъездом жилого дома</t>
  </si>
  <si>
    <t>1-й подъезд</t>
  </si>
  <si>
    <t>наладка электроосвещения (установка фотореле) над подъездом жилого дома</t>
  </si>
  <si>
    <t>ИТОГО</t>
  </si>
  <si>
    <t>ВСЕГО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</si>
</sst>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 wrapText="1"/>
    </xf>
    <xf numFmtId="164" fontId="2" fillId="0" borderId="0" xfId="0" applyFont="1" applyFill="1" applyAlignment="1">
      <alignment wrapText="1"/>
    </xf>
    <xf numFmtId="164" fontId="4" fillId="0" borderId="1" xfId="0" applyFont="1" applyBorder="1" applyAlignment="1">
      <alignment horizontal="center" wrapText="1"/>
    </xf>
    <xf numFmtId="164" fontId="4" fillId="2" borderId="1" xfId="0" applyFont="1" applyFill="1" applyBorder="1" applyAlignment="1">
      <alignment horizontal="center" wrapText="1"/>
    </xf>
    <xf numFmtId="164" fontId="5" fillId="3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164" fontId="0" fillId="0" borderId="1" xfId="0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 wrapText="1"/>
    </xf>
    <xf numFmtId="164" fontId="9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justify" wrapText="1"/>
    </xf>
    <xf numFmtId="165" fontId="6" fillId="4" borderId="1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 wrapText="1"/>
    </xf>
    <xf numFmtId="164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3" borderId="0" xfId="0" applyFont="1" applyFill="1" applyAlignment="1">
      <alignment horizontal="center"/>
    </xf>
    <xf numFmtId="164" fontId="5" fillId="3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377">
          <cell r="E3377">
            <v>0</v>
          </cell>
          <cell r="F3377">
            <v>0</v>
          </cell>
          <cell r="G3377">
            <v>46106.28</v>
          </cell>
          <cell r="H3377">
            <v>30439.37</v>
          </cell>
          <cell r="I3377">
            <v>0</v>
          </cell>
          <cell r="J3377">
            <v>30439.37</v>
          </cell>
          <cell r="K3377">
            <v>15666.91</v>
          </cell>
        </row>
        <row r="3378">
          <cell r="E3378">
            <v>0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  <cell r="J3378">
            <v>0</v>
          </cell>
          <cell r="K3378">
            <v>0</v>
          </cell>
        </row>
        <row r="3379">
          <cell r="E3379">
            <v>0</v>
          </cell>
          <cell r="F3379">
            <v>0</v>
          </cell>
          <cell r="G3379">
            <v>0</v>
          </cell>
          <cell r="H3379">
            <v>0</v>
          </cell>
          <cell r="I3379">
            <v>0</v>
          </cell>
          <cell r="J3379">
            <v>0</v>
          </cell>
          <cell r="K3379">
            <v>0</v>
          </cell>
        </row>
        <row r="3380">
          <cell r="E3380">
            <v>0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  <cell r="J3380">
            <v>0</v>
          </cell>
          <cell r="K3380">
            <v>0</v>
          </cell>
        </row>
        <row r="3381">
          <cell r="E3381">
            <v>0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  <cell r="J3381">
            <v>0</v>
          </cell>
          <cell r="K3381">
            <v>0</v>
          </cell>
        </row>
        <row r="3382">
          <cell r="E3382">
            <v>0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  <cell r="J3382">
            <v>0</v>
          </cell>
          <cell r="K3382">
            <v>0</v>
          </cell>
        </row>
        <row r="3383">
          <cell r="E3383">
            <v>0</v>
          </cell>
          <cell r="F3383">
            <v>0</v>
          </cell>
          <cell r="G3383">
            <v>46106.28</v>
          </cell>
          <cell r="H3383">
            <v>30439.37</v>
          </cell>
          <cell r="I3383">
            <v>0</v>
          </cell>
          <cell r="J3383">
            <v>30439.37</v>
          </cell>
          <cell r="K3383">
            <v>15666.91</v>
          </cell>
        </row>
        <row r="3384">
          <cell r="E3384">
            <v>0</v>
          </cell>
          <cell r="F3384">
            <v>0</v>
          </cell>
          <cell r="G3384">
            <v>12710.08</v>
          </cell>
          <cell r="H3384">
            <v>8391.2</v>
          </cell>
          <cell r="I3384">
            <v>3725.2700000000004</v>
          </cell>
          <cell r="J3384">
            <v>4665.93</v>
          </cell>
          <cell r="K3384">
            <v>4318.879999999999</v>
          </cell>
        </row>
        <row r="3385">
          <cell r="E3385">
            <v>0</v>
          </cell>
          <cell r="F3385">
            <v>0</v>
          </cell>
          <cell r="G3385">
            <v>13666.76</v>
          </cell>
          <cell r="H3385">
            <v>9022.800000000001</v>
          </cell>
          <cell r="I3385">
            <v>0</v>
          </cell>
          <cell r="J3385">
            <v>9022.800000000001</v>
          </cell>
          <cell r="K3385">
            <v>4643.959999999999</v>
          </cell>
        </row>
        <row r="3386">
          <cell r="E3386">
            <v>0</v>
          </cell>
          <cell r="F3386">
            <v>0</v>
          </cell>
          <cell r="G3386">
            <v>4555.58</v>
          </cell>
          <cell r="H3386">
            <v>3007.6</v>
          </cell>
          <cell r="I3386">
            <v>0</v>
          </cell>
          <cell r="J3386">
            <v>3007.6</v>
          </cell>
          <cell r="K3386">
            <v>1547.98</v>
          </cell>
        </row>
        <row r="3387">
          <cell r="E3387">
            <v>0</v>
          </cell>
          <cell r="F3387">
            <v>0</v>
          </cell>
          <cell r="G3387">
            <v>3644.46</v>
          </cell>
          <cell r="H3387">
            <v>2406.09</v>
          </cell>
          <cell r="I3387">
            <v>2295.8</v>
          </cell>
          <cell r="J3387">
            <v>110.28999999999996</v>
          </cell>
          <cell r="K3387">
            <v>1238.37</v>
          </cell>
        </row>
        <row r="3388">
          <cell r="E3388">
            <v>0</v>
          </cell>
          <cell r="F3388">
            <v>0</v>
          </cell>
          <cell r="G3388">
            <v>774.44</v>
          </cell>
          <cell r="H3388">
            <v>511.28999999999996</v>
          </cell>
          <cell r="I3388">
            <v>0</v>
          </cell>
          <cell r="J3388">
            <v>511.28999999999996</v>
          </cell>
          <cell r="K3388">
            <v>263.1500000000001</v>
          </cell>
        </row>
        <row r="3389">
          <cell r="E3389">
            <v>0</v>
          </cell>
          <cell r="F3389">
            <v>0</v>
          </cell>
          <cell r="G3389">
            <v>22.78</v>
          </cell>
          <cell r="H3389">
            <v>15.04</v>
          </cell>
          <cell r="I3389">
            <v>0</v>
          </cell>
          <cell r="J3389">
            <v>15.04</v>
          </cell>
          <cell r="K3389">
            <v>7.740000000000002</v>
          </cell>
        </row>
        <row r="3390">
          <cell r="E3390">
            <v>0</v>
          </cell>
          <cell r="F3390">
            <v>0</v>
          </cell>
          <cell r="G3390">
            <v>7213.02</v>
          </cell>
          <cell r="H3390">
            <v>4762.030000000001</v>
          </cell>
          <cell r="I3390">
            <v>0</v>
          </cell>
          <cell r="J3390">
            <v>4762.030000000001</v>
          </cell>
          <cell r="K3390">
            <v>2450.99</v>
          </cell>
        </row>
        <row r="3391">
          <cell r="E3391">
            <v>0</v>
          </cell>
          <cell r="F3391">
            <v>0</v>
          </cell>
          <cell r="G3391">
            <v>2657.42</v>
          </cell>
          <cell r="H3391">
            <v>1754.44</v>
          </cell>
          <cell r="I3391">
            <v>3935.0573200000003</v>
          </cell>
          <cell r="J3391">
            <v>-2180.6173200000003</v>
          </cell>
          <cell r="K3391">
            <v>902.98</v>
          </cell>
        </row>
        <row r="3392">
          <cell r="E3392">
            <v>0</v>
          </cell>
          <cell r="F3392">
            <v>0</v>
          </cell>
          <cell r="G3392">
            <v>690.96</v>
          </cell>
          <cell r="H3392">
            <v>456.15000000000003</v>
          </cell>
          <cell r="I3392">
            <v>0</v>
          </cell>
          <cell r="J3392">
            <v>456.15000000000003</v>
          </cell>
          <cell r="K3392">
            <v>234.81</v>
          </cell>
        </row>
        <row r="3393">
          <cell r="E3393">
            <v>0</v>
          </cell>
          <cell r="F3393">
            <v>0</v>
          </cell>
          <cell r="G3393">
            <v>45935.5</v>
          </cell>
          <cell r="H3393">
            <v>30326.640000000007</v>
          </cell>
          <cell r="I3393">
            <v>9956.127320000001</v>
          </cell>
          <cell r="J3393">
            <v>20370.51268</v>
          </cell>
          <cell r="K3393">
            <v>15608.859999999997</v>
          </cell>
        </row>
        <row r="3394">
          <cell r="E3394">
            <v>0</v>
          </cell>
          <cell r="F3394">
            <v>0</v>
          </cell>
          <cell r="G3394">
            <v>16801.2</v>
          </cell>
          <cell r="H3394">
            <v>11136.24</v>
          </cell>
          <cell r="I3394">
            <v>0</v>
          </cell>
          <cell r="J3394">
            <v>11136.24</v>
          </cell>
          <cell r="K3394">
            <v>5664.960000000001</v>
          </cell>
        </row>
        <row r="3395">
          <cell r="E3395">
            <v>0</v>
          </cell>
          <cell r="F3395">
            <v>0</v>
          </cell>
          <cell r="G3395">
            <v>904.65</v>
          </cell>
          <cell r="H3395">
            <v>597.27</v>
          </cell>
          <cell r="I3395">
            <v>904.65</v>
          </cell>
          <cell r="J3395">
            <v>-307.38</v>
          </cell>
          <cell r="K3395">
            <v>307.38</v>
          </cell>
        </row>
        <row r="3396">
          <cell r="E3396">
            <v>0</v>
          </cell>
          <cell r="F3396">
            <v>0</v>
          </cell>
          <cell r="G3396">
            <v>9907.7</v>
          </cell>
          <cell r="H3396">
            <v>6541.04</v>
          </cell>
          <cell r="I3396">
            <v>9907.7</v>
          </cell>
          <cell r="J3396">
            <v>-3366.6600000000008</v>
          </cell>
          <cell r="K3396">
            <v>3366.6600000000008</v>
          </cell>
        </row>
        <row r="3397">
          <cell r="E3397">
            <v>0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  <cell r="J3397">
            <v>0</v>
          </cell>
          <cell r="K3397">
            <v>0</v>
          </cell>
        </row>
        <row r="3398">
          <cell r="E3398">
            <v>0</v>
          </cell>
          <cell r="F3398">
            <v>0</v>
          </cell>
          <cell r="G3398">
            <v>1536.86</v>
          </cell>
          <cell r="H3398">
            <v>1014.6500000000001</v>
          </cell>
          <cell r="I3398">
            <v>1536.86</v>
          </cell>
          <cell r="J3398">
            <v>-522.2099999999998</v>
          </cell>
          <cell r="K3398">
            <v>522.2099999999998</v>
          </cell>
        </row>
        <row r="3399">
          <cell r="E3399">
            <v>0</v>
          </cell>
          <cell r="F3399">
            <v>0</v>
          </cell>
          <cell r="G3399">
            <v>16649.68</v>
          </cell>
          <cell r="H3399">
            <v>10992.11</v>
          </cell>
          <cell r="I3399">
            <v>16649.68</v>
          </cell>
          <cell r="J3399">
            <v>-5657.57</v>
          </cell>
          <cell r="K3399">
            <v>5657.57</v>
          </cell>
        </row>
        <row r="3400">
          <cell r="E3400">
            <v>0</v>
          </cell>
          <cell r="F3400">
            <v>0</v>
          </cell>
          <cell r="G3400">
            <v>17503.3</v>
          </cell>
          <cell r="H3400">
            <v>11555.66</v>
          </cell>
          <cell r="I3400">
            <v>17503.3</v>
          </cell>
          <cell r="J3400">
            <v>-5947.639999999999</v>
          </cell>
          <cell r="K3400">
            <v>5947.639999999999</v>
          </cell>
        </row>
        <row r="3401">
          <cell r="E3401">
            <v>0</v>
          </cell>
          <cell r="F3401">
            <v>0</v>
          </cell>
          <cell r="G3401">
            <v>19894.02</v>
          </cell>
          <cell r="H3401">
            <v>13134</v>
          </cell>
          <cell r="I3401">
            <v>19894.02</v>
          </cell>
          <cell r="J3401">
            <v>-6760.02</v>
          </cell>
          <cell r="K3401">
            <v>6760.02</v>
          </cell>
        </row>
        <row r="3402">
          <cell r="E3402">
            <v>0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E3403">
            <v>0</v>
          </cell>
          <cell r="F3403">
            <v>0</v>
          </cell>
          <cell r="G3403">
            <v>175239.19</v>
          </cell>
          <cell r="H3403">
            <v>115736.98000000001</v>
          </cell>
          <cell r="I3403">
            <v>76352.33731999999</v>
          </cell>
          <cell r="J3403">
            <v>39384.64268</v>
          </cell>
          <cell r="K3403">
            <v>59502.21000000001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80" zoomScaleNormal="80" workbookViewId="0" topLeftCell="A1">
      <selection activeCell="G37" sqref="G37"/>
    </sheetView>
  </sheetViews>
  <sheetFormatPr defaultColWidth="12.57421875" defaultRowHeight="12.75"/>
  <cols>
    <col min="1" max="1" width="8.140625" style="0" customWidth="1"/>
    <col min="2" max="2" width="24.421875" style="0" customWidth="1"/>
    <col min="3" max="3" width="6.421875" style="0" customWidth="1"/>
    <col min="4" max="4" width="0" style="0" hidden="1" customWidth="1"/>
    <col min="5" max="5" width="20.140625" style="0" customWidth="1"/>
    <col min="6" max="6" width="23.003906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22.85156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8.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/>
      <c r="B5" s="5" t="s">
        <v>14</v>
      </c>
      <c r="C5" s="7" t="s">
        <v>15</v>
      </c>
      <c r="D5" s="3"/>
      <c r="E5" s="3"/>
      <c r="F5" s="3"/>
      <c r="G5" s="3"/>
      <c r="H5" s="3"/>
      <c r="I5" s="3"/>
      <c r="J5" s="3"/>
      <c r="K5" s="3"/>
      <c r="L5" s="5" t="s">
        <v>16</v>
      </c>
    </row>
    <row r="6" spans="1:12" s="2" customFormat="1" ht="12.75" hidden="1">
      <c r="A6" s="3">
        <v>1</v>
      </c>
      <c r="B6" s="3"/>
      <c r="C6" s="3"/>
      <c r="D6" s="3" t="s">
        <v>17</v>
      </c>
      <c r="E6" s="4">
        <f>'[1]Лицевые счета домов свод'!E3377</f>
        <v>0</v>
      </c>
      <c r="F6" s="4">
        <f>'[1]Лицевые счета домов свод'!F3377</f>
        <v>0</v>
      </c>
      <c r="G6" s="4">
        <f>'[1]Лицевые счета домов свод'!G3377</f>
        <v>46106.28</v>
      </c>
      <c r="H6" s="4">
        <f>'[1]Лицевые счета домов свод'!H3377</f>
        <v>30439.37</v>
      </c>
      <c r="I6" s="4">
        <f>'[1]Лицевые счета домов свод'!I3377</f>
        <v>0</v>
      </c>
      <c r="J6" s="4">
        <f>'[1]Лицевые счета домов свод'!J3377</f>
        <v>30439.37</v>
      </c>
      <c r="K6" s="4">
        <f>'[1]Лицевые счета домов свод'!K3377</f>
        <v>15666.91</v>
      </c>
      <c r="L6" s="3"/>
    </row>
    <row r="7" spans="1:12" s="2" customFormat="1" ht="12.75" hidden="1">
      <c r="A7" s="3"/>
      <c r="B7" s="3"/>
      <c r="C7" s="3"/>
      <c r="D7" s="3" t="s">
        <v>18</v>
      </c>
      <c r="E7" s="4">
        <f>'[1]Лицевые счета домов свод'!E3378</f>
        <v>0</v>
      </c>
      <c r="F7" s="4">
        <f>'[1]Лицевые счета домов свод'!F3378</f>
        <v>0</v>
      </c>
      <c r="G7" s="4">
        <f>'[1]Лицевые счета домов свод'!G3378</f>
        <v>0</v>
      </c>
      <c r="H7" s="4">
        <f>'[1]Лицевые счета домов свод'!H3378</f>
        <v>0</v>
      </c>
      <c r="I7" s="4">
        <f>'[1]Лицевые счета домов свод'!I3378</f>
        <v>0</v>
      </c>
      <c r="J7" s="4">
        <f>'[1]Лицевые счета домов свод'!J3378</f>
        <v>0</v>
      </c>
      <c r="K7" s="4">
        <f>'[1]Лицевые счета домов свод'!K3378</f>
        <v>0</v>
      </c>
      <c r="L7" s="3"/>
    </row>
    <row r="8" spans="1:12" s="2" customFormat="1" ht="12.75" hidden="1">
      <c r="A8" s="3"/>
      <c r="B8" s="3"/>
      <c r="C8" s="3"/>
      <c r="D8" s="3" t="s">
        <v>19</v>
      </c>
      <c r="E8" s="4">
        <f>'[1]Лицевые счета домов свод'!E3379</f>
        <v>0</v>
      </c>
      <c r="F8" s="4">
        <f>'[1]Лицевые счета домов свод'!F3379</f>
        <v>0</v>
      </c>
      <c r="G8" s="4">
        <f>'[1]Лицевые счета домов свод'!G3379</f>
        <v>0</v>
      </c>
      <c r="H8" s="4">
        <f>'[1]Лицевые счета домов свод'!H3379</f>
        <v>0</v>
      </c>
      <c r="I8" s="4">
        <f>'[1]Лицевые счета домов свод'!I3379</f>
        <v>0</v>
      </c>
      <c r="J8" s="4">
        <f>'[1]Лицевые счета домов свод'!J3379</f>
        <v>0</v>
      </c>
      <c r="K8" s="4">
        <f>'[1]Лицевые счета домов свод'!K3379</f>
        <v>0</v>
      </c>
      <c r="L8" s="3"/>
    </row>
    <row r="9" spans="1:12" s="2" customFormat="1" ht="12.75" hidden="1">
      <c r="A9" s="3"/>
      <c r="B9" s="3"/>
      <c r="C9" s="3"/>
      <c r="D9" s="3" t="s">
        <v>20</v>
      </c>
      <c r="E9" s="4">
        <f>'[1]Лицевые счета домов свод'!E3380</f>
        <v>0</v>
      </c>
      <c r="F9" s="4">
        <f>'[1]Лицевые счета домов свод'!F3380</f>
        <v>0</v>
      </c>
      <c r="G9" s="4">
        <f>'[1]Лицевые счета домов свод'!G3380</f>
        <v>0</v>
      </c>
      <c r="H9" s="4">
        <f>'[1]Лицевые счета домов свод'!H3380</f>
        <v>0</v>
      </c>
      <c r="I9" s="4">
        <f>'[1]Лицевые счета домов свод'!I3380</f>
        <v>0</v>
      </c>
      <c r="J9" s="4">
        <f>'[1]Лицевые счета домов свод'!J3380</f>
        <v>0</v>
      </c>
      <c r="K9" s="4">
        <f>'[1]Лицевые счета домов свод'!K3380</f>
        <v>0</v>
      </c>
      <c r="L9" s="3"/>
    </row>
    <row r="10" spans="1:12" s="2" customFormat="1" ht="12.75" hidden="1">
      <c r="A10" s="3"/>
      <c r="B10" s="3"/>
      <c r="C10" s="3"/>
      <c r="D10" s="3" t="s">
        <v>21</v>
      </c>
      <c r="E10" s="4">
        <f>'[1]Лицевые счета домов свод'!E3381</f>
        <v>0</v>
      </c>
      <c r="F10" s="4">
        <f>'[1]Лицевые счета домов свод'!F3381</f>
        <v>0</v>
      </c>
      <c r="G10" s="4">
        <f>'[1]Лицевые счета домов свод'!G3381</f>
        <v>0</v>
      </c>
      <c r="H10" s="4">
        <f>'[1]Лицевые счета домов свод'!H3381</f>
        <v>0</v>
      </c>
      <c r="I10" s="4">
        <f>'[1]Лицевые счета домов свод'!I3381</f>
        <v>0</v>
      </c>
      <c r="J10" s="4">
        <f>'[1]Лицевые счета домов свод'!J3381</f>
        <v>0</v>
      </c>
      <c r="K10" s="4">
        <f>'[1]Лицевые счета домов свод'!K3381</f>
        <v>0</v>
      </c>
      <c r="L10" s="3"/>
    </row>
    <row r="11" spans="1:12" s="2" customFormat="1" ht="12.75" hidden="1">
      <c r="A11" s="3"/>
      <c r="B11" s="3"/>
      <c r="C11" s="3"/>
      <c r="D11" s="3" t="s">
        <v>22</v>
      </c>
      <c r="E11" s="4">
        <f>'[1]Лицевые счета домов свод'!E3382</f>
        <v>0</v>
      </c>
      <c r="F11" s="4">
        <f>'[1]Лицевые счета домов свод'!F3382</f>
        <v>0</v>
      </c>
      <c r="G11" s="4">
        <f>'[1]Лицевые счета домов свод'!G3382</f>
        <v>0</v>
      </c>
      <c r="H11" s="4">
        <f>'[1]Лицевые счета домов свод'!H3382</f>
        <v>0</v>
      </c>
      <c r="I11" s="4">
        <f>'[1]Лицевые счета домов свод'!I3382</f>
        <v>0</v>
      </c>
      <c r="J11" s="4">
        <f>'[1]Лицевые счета домов свод'!J3382</f>
        <v>0</v>
      </c>
      <c r="K11" s="4">
        <f>'[1]Лицевые счета домов свод'!K3382</f>
        <v>0</v>
      </c>
      <c r="L11" s="3"/>
    </row>
    <row r="12" spans="1:12" s="2" customFormat="1" ht="12.75" hidden="1">
      <c r="A12" s="3"/>
      <c r="B12" s="3"/>
      <c r="C12" s="3"/>
      <c r="D12" s="4" t="s">
        <v>23</v>
      </c>
      <c r="E12" s="4">
        <f>'[1]Лицевые счета домов свод'!E3383</f>
        <v>0</v>
      </c>
      <c r="F12" s="4">
        <f>'[1]Лицевые счета домов свод'!F3383</f>
        <v>0</v>
      </c>
      <c r="G12" s="4">
        <f>'[1]Лицевые счета домов свод'!G3383</f>
        <v>46106.28</v>
      </c>
      <c r="H12" s="4">
        <f>'[1]Лицевые счета домов свод'!H3383</f>
        <v>30439.37</v>
      </c>
      <c r="I12" s="4">
        <f>'[1]Лицевые счета домов свод'!I3383</f>
        <v>0</v>
      </c>
      <c r="J12" s="4">
        <f>'[1]Лицевые счета домов свод'!J3383</f>
        <v>30439.37</v>
      </c>
      <c r="K12" s="4">
        <f>'[1]Лицевые счета домов свод'!K3383</f>
        <v>15666.91</v>
      </c>
      <c r="L12" s="3"/>
    </row>
    <row r="13" spans="1:12" s="2" customFormat="1" ht="12.75" hidden="1">
      <c r="A13" s="3"/>
      <c r="B13" s="3"/>
      <c r="C13" s="3"/>
      <c r="D13" s="8" t="s">
        <v>24</v>
      </c>
      <c r="E13" s="4">
        <f>'[1]Лицевые счета домов свод'!E3384</f>
        <v>0</v>
      </c>
      <c r="F13" s="4">
        <f>'[1]Лицевые счета домов свод'!F3384</f>
        <v>0</v>
      </c>
      <c r="G13" s="4">
        <f>'[1]Лицевые счета домов свод'!G3384</f>
        <v>12710.08</v>
      </c>
      <c r="H13" s="4">
        <f>'[1]Лицевые счета домов свод'!H3384</f>
        <v>8391.2</v>
      </c>
      <c r="I13" s="4">
        <f>'[1]Лицевые счета домов свод'!I3384</f>
        <v>3725.2700000000004</v>
      </c>
      <c r="J13" s="4">
        <f>'[1]Лицевые счета домов свод'!J3384</f>
        <v>4665.93</v>
      </c>
      <c r="K13" s="4">
        <f>'[1]Лицевые счета домов свод'!K3384</f>
        <v>4318.879999999999</v>
      </c>
      <c r="L13" s="3"/>
    </row>
    <row r="14" spans="1:12" s="2" customFormat="1" ht="12.75" hidden="1">
      <c r="A14" s="3"/>
      <c r="B14" s="3"/>
      <c r="C14" s="3"/>
      <c r="D14" s="8" t="s">
        <v>25</v>
      </c>
      <c r="E14" s="4">
        <f>'[1]Лицевые счета домов свод'!E3385</f>
        <v>0</v>
      </c>
      <c r="F14" s="4">
        <f>'[1]Лицевые счета домов свод'!F3385</f>
        <v>0</v>
      </c>
      <c r="G14" s="4">
        <f>'[1]Лицевые счета домов свод'!G3385</f>
        <v>13666.76</v>
      </c>
      <c r="H14" s="4">
        <f>'[1]Лицевые счета домов свод'!H3385</f>
        <v>9022.800000000001</v>
      </c>
      <c r="I14" s="4">
        <f>'[1]Лицевые счета домов свод'!I3385</f>
        <v>0</v>
      </c>
      <c r="J14" s="4">
        <f>'[1]Лицевые счета домов свод'!J3385</f>
        <v>9022.800000000001</v>
      </c>
      <c r="K14" s="4">
        <f>'[1]Лицевые счета домов свод'!K3385</f>
        <v>4643.959999999999</v>
      </c>
      <c r="L14" s="3"/>
    </row>
    <row r="15" spans="1:12" s="2" customFormat="1" ht="12.75" hidden="1">
      <c r="A15" s="3"/>
      <c r="B15" s="3"/>
      <c r="C15" s="3"/>
      <c r="D15" s="8" t="s">
        <v>26</v>
      </c>
      <c r="E15" s="4">
        <f>'[1]Лицевые счета домов свод'!E3386</f>
        <v>0</v>
      </c>
      <c r="F15" s="4">
        <f>'[1]Лицевые счета домов свод'!F3386</f>
        <v>0</v>
      </c>
      <c r="G15" s="4">
        <f>'[1]Лицевые счета домов свод'!G3386</f>
        <v>4555.58</v>
      </c>
      <c r="H15" s="4">
        <f>'[1]Лицевые счета домов свод'!H3386</f>
        <v>3007.6</v>
      </c>
      <c r="I15" s="4">
        <f>'[1]Лицевые счета домов свод'!I3386</f>
        <v>0</v>
      </c>
      <c r="J15" s="4">
        <f>'[1]Лицевые счета домов свод'!J3386</f>
        <v>3007.6</v>
      </c>
      <c r="K15" s="4">
        <f>'[1]Лицевые счета домов свод'!K3386</f>
        <v>1547.98</v>
      </c>
      <c r="L15" s="3"/>
    </row>
    <row r="16" spans="1:12" s="2" customFormat="1" ht="12.75" hidden="1">
      <c r="A16" s="3"/>
      <c r="B16" s="3"/>
      <c r="C16" s="3"/>
      <c r="D16" s="8" t="s">
        <v>27</v>
      </c>
      <c r="E16" s="4">
        <f>'[1]Лицевые счета домов свод'!E3387</f>
        <v>0</v>
      </c>
      <c r="F16" s="4">
        <f>'[1]Лицевые счета домов свод'!F3387</f>
        <v>0</v>
      </c>
      <c r="G16" s="4">
        <f>'[1]Лицевые счета домов свод'!G3387</f>
        <v>3644.46</v>
      </c>
      <c r="H16" s="4">
        <f>'[1]Лицевые счета домов свод'!H3387</f>
        <v>2406.09</v>
      </c>
      <c r="I16" s="4">
        <f>'[1]Лицевые счета домов свод'!I3387</f>
        <v>2295.8</v>
      </c>
      <c r="J16" s="4">
        <f>'[1]Лицевые счета домов свод'!J3387</f>
        <v>110.28999999999996</v>
      </c>
      <c r="K16" s="4">
        <f>'[1]Лицевые счета домов свод'!K3387</f>
        <v>1238.37</v>
      </c>
      <c r="L16" s="3"/>
    </row>
    <row r="17" spans="1:12" s="2" customFormat="1" ht="12.75" hidden="1">
      <c r="A17" s="3"/>
      <c r="B17" s="3"/>
      <c r="C17" s="3"/>
      <c r="D17" s="3" t="s">
        <v>28</v>
      </c>
      <c r="E17" s="4">
        <f>'[1]Лицевые счета домов свод'!E3388</f>
        <v>0</v>
      </c>
      <c r="F17" s="4">
        <f>'[1]Лицевые счета домов свод'!F3388</f>
        <v>0</v>
      </c>
      <c r="G17" s="4">
        <f>'[1]Лицевые счета домов свод'!G3388</f>
        <v>774.44</v>
      </c>
      <c r="H17" s="4">
        <f>'[1]Лицевые счета домов свод'!H3388</f>
        <v>511.28999999999996</v>
      </c>
      <c r="I17" s="4">
        <f>'[1]Лицевые счета домов свод'!I3388</f>
        <v>0</v>
      </c>
      <c r="J17" s="4">
        <f>'[1]Лицевые счета домов свод'!J3388</f>
        <v>511.28999999999996</v>
      </c>
      <c r="K17" s="4">
        <f>'[1]Лицевые счета домов свод'!K3388</f>
        <v>263.1500000000001</v>
      </c>
      <c r="L17" s="3"/>
    </row>
    <row r="18" spans="1:12" s="2" customFormat="1" ht="12.75" hidden="1">
      <c r="A18" s="3"/>
      <c r="B18" s="3"/>
      <c r="C18" s="3"/>
      <c r="D18" s="8" t="s">
        <v>29</v>
      </c>
      <c r="E18" s="4">
        <f>'[1]Лицевые счета домов свод'!E3389</f>
        <v>0</v>
      </c>
      <c r="F18" s="4">
        <f>'[1]Лицевые счета домов свод'!F3389</f>
        <v>0</v>
      </c>
      <c r="G18" s="4">
        <f>'[1]Лицевые счета домов свод'!G3389</f>
        <v>22.78</v>
      </c>
      <c r="H18" s="4">
        <f>'[1]Лицевые счета домов свод'!H3389</f>
        <v>15.04</v>
      </c>
      <c r="I18" s="4">
        <f>'[1]Лицевые счета домов свод'!I3389</f>
        <v>0</v>
      </c>
      <c r="J18" s="4">
        <f>'[1]Лицевые счета домов свод'!J3389</f>
        <v>15.04</v>
      </c>
      <c r="K18" s="4">
        <f>'[1]Лицевые счета домов свод'!K3389</f>
        <v>7.740000000000002</v>
      </c>
      <c r="L18" s="3"/>
    </row>
    <row r="19" spans="1:12" s="2" customFormat="1" ht="12.75" hidden="1">
      <c r="A19" s="3"/>
      <c r="B19" s="3"/>
      <c r="C19" s="3"/>
      <c r="D19" s="8" t="s">
        <v>30</v>
      </c>
      <c r="E19" s="4">
        <f>'[1]Лицевые счета домов свод'!E3390</f>
        <v>0</v>
      </c>
      <c r="F19" s="4">
        <f>'[1]Лицевые счета домов свод'!F3390</f>
        <v>0</v>
      </c>
      <c r="G19" s="4">
        <f>'[1]Лицевые счета домов свод'!G3390</f>
        <v>7213.02</v>
      </c>
      <c r="H19" s="4">
        <f>'[1]Лицевые счета домов свод'!H3390</f>
        <v>4762.030000000001</v>
      </c>
      <c r="I19" s="4">
        <f>'[1]Лицевые счета домов свод'!I3390</f>
        <v>0</v>
      </c>
      <c r="J19" s="4">
        <f>'[1]Лицевые счета домов свод'!J3390</f>
        <v>4762.030000000001</v>
      </c>
      <c r="K19" s="4">
        <f>'[1]Лицевые счета домов свод'!K3390</f>
        <v>2450.99</v>
      </c>
      <c r="L19" s="3"/>
    </row>
    <row r="20" spans="1:12" s="2" customFormat="1" ht="12.75" hidden="1">
      <c r="A20" s="3"/>
      <c r="B20" s="3"/>
      <c r="C20" s="3"/>
      <c r="D20" s="8" t="s">
        <v>31</v>
      </c>
      <c r="E20" s="4">
        <f>'[1]Лицевые счета домов свод'!E3391</f>
        <v>0</v>
      </c>
      <c r="F20" s="4">
        <f>'[1]Лицевые счета домов свод'!F3391</f>
        <v>0</v>
      </c>
      <c r="G20" s="4">
        <f>'[1]Лицевые счета домов свод'!G3391</f>
        <v>2657.42</v>
      </c>
      <c r="H20" s="4">
        <f>'[1]Лицевые счета домов свод'!H3391</f>
        <v>1754.44</v>
      </c>
      <c r="I20" s="4">
        <f>'[1]Лицевые счета домов свод'!I3391</f>
        <v>3935.0573200000003</v>
      </c>
      <c r="J20" s="4">
        <f>'[1]Лицевые счета домов свод'!J3391</f>
        <v>-2180.6173200000003</v>
      </c>
      <c r="K20" s="4">
        <f>'[1]Лицевые счета домов свод'!K3391</f>
        <v>902.98</v>
      </c>
      <c r="L20" s="3"/>
    </row>
    <row r="21" spans="1:12" s="2" customFormat="1" ht="12.75" hidden="1">
      <c r="A21" s="3"/>
      <c r="B21" s="3"/>
      <c r="C21" s="3"/>
      <c r="D21" s="8" t="s">
        <v>32</v>
      </c>
      <c r="E21" s="4">
        <f>'[1]Лицевые счета домов свод'!E3392</f>
        <v>0</v>
      </c>
      <c r="F21" s="4">
        <f>'[1]Лицевые счета домов свод'!F3392</f>
        <v>0</v>
      </c>
      <c r="G21" s="4">
        <f>'[1]Лицевые счета домов свод'!G3392</f>
        <v>690.96</v>
      </c>
      <c r="H21" s="4">
        <f>'[1]Лицевые счета домов свод'!H3392</f>
        <v>456.15000000000003</v>
      </c>
      <c r="I21" s="4">
        <f>'[1]Лицевые счета домов свод'!I3392</f>
        <v>0</v>
      </c>
      <c r="J21" s="4">
        <f>'[1]Лицевые счета домов свод'!J3392</f>
        <v>456.15000000000003</v>
      </c>
      <c r="K21" s="4">
        <f>'[1]Лицевые счета домов свод'!K3392</f>
        <v>234.81</v>
      </c>
      <c r="L21" s="3"/>
    </row>
    <row r="22" spans="1:12" s="2" customFormat="1" ht="12.75" hidden="1">
      <c r="A22" s="3"/>
      <c r="B22" s="3"/>
      <c r="C22" s="3"/>
      <c r="D22" s="4" t="s">
        <v>33</v>
      </c>
      <c r="E22" s="4">
        <f>'[1]Лицевые счета домов свод'!E3393</f>
        <v>0</v>
      </c>
      <c r="F22" s="4">
        <f>'[1]Лицевые счета домов свод'!F3393</f>
        <v>0</v>
      </c>
      <c r="G22" s="4">
        <f>'[1]Лицевые счета домов свод'!G3393</f>
        <v>45935.5</v>
      </c>
      <c r="H22" s="4">
        <f>'[1]Лицевые счета домов свод'!H3393</f>
        <v>30326.640000000007</v>
      </c>
      <c r="I22" s="4">
        <f>'[1]Лицевые счета домов свод'!I3393</f>
        <v>9956.127320000001</v>
      </c>
      <c r="J22" s="4">
        <f>'[1]Лицевые счета домов свод'!J3393</f>
        <v>20370.51268</v>
      </c>
      <c r="K22" s="4">
        <f>'[1]Лицевые счета домов свод'!K3393</f>
        <v>15608.859999999997</v>
      </c>
      <c r="L22" s="3"/>
    </row>
    <row r="23" spans="1:12" s="2" customFormat="1" ht="12.75" hidden="1">
      <c r="A23" s="3"/>
      <c r="B23" s="3"/>
      <c r="C23" s="3"/>
      <c r="D23" s="3" t="s">
        <v>34</v>
      </c>
      <c r="E23" s="4">
        <f>'[1]Лицевые счета домов свод'!E3394</f>
        <v>0</v>
      </c>
      <c r="F23" s="4">
        <f>'[1]Лицевые счета домов свод'!F3394</f>
        <v>0</v>
      </c>
      <c r="G23" s="4">
        <f>'[1]Лицевые счета домов свод'!G3394</f>
        <v>16801.2</v>
      </c>
      <c r="H23" s="4">
        <f>'[1]Лицевые счета домов свод'!H3394</f>
        <v>11136.24</v>
      </c>
      <c r="I23" s="4">
        <f>'[1]Лицевые счета домов свод'!I3394</f>
        <v>0</v>
      </c>
      <c r="J23" s="4">
        <f>'[1]Лицевые счета домов свод'!J3394</f>
        <v>11136.24</v>
      </c>
      <c r="K23" s="4">
        <f>'[1]Лицевые счета домов свод'!K3394</f>
        <v>5664.960000000001</v>
      </c>
      <c r="L23" s="3"/>
    </row>
    <row r="24" spans="1:12" s="2" customFormat="1" ht="12.75" hidden="1">
      <c r="A24" s="3"/>
      <c r="B24" s="3"/>
      <c r="C24" s="3"/>
      <c r="D24" s="3" t="s">
        <v>35</v>
      </c>
      <c r="E24" s="4">
        <f>'[1]Лицевые счета домов свод'!E3395</f>
        <v>0</v>
      </c>
      <c r="F24" s="4">
        <f>'[1]Лицевые счета домов свод'!F3395</f>
        <v>0</v>
      </c>
      <c r="G24" s="4">
        <f>'[1]Лицевые счета домов свод'!G3395</f>
        <v>904.65</v>
      </c>
      <c r="H24" s="4">
        <f>'[1]Лицевые счета домов свод'!H3395</f>
        <v>597.27</v>
      </c>
      <c r="I24" s="4">
        <f>'[1]Лицевые счета домов свод'!I3395</f>
        <v>904.65</v>
      </c>
      <c r="J24" s="4">
        <f>'[1]Лицевые счета домов свод'!J3395</f>
        <v>-307.38</v>
      </c>
      <c r="K24" s="4">
        <f>'[1]Лицевые счета домов свод'!K3395</f>
        <v>307.38</v>
      </c>
      <c r="L24" s="3"/>
    </row>
    <row r="25" spans="1:12" s="2" customFormat="1" ht="12.75" hidden="1">
      <c r="A25" s="3"/>
      <c r="B25" s="3"/>
      <c r="C25" s="3"/>
      <c r="D25" s="3" t="s">
        <v>36</v>
      </c>
      <c r="E25" s="4">
        <f>'[1]Лицевые счета домов свод'!E3396</f>
        <v>0</v>
      </c>
      <c r="F25" s="4">
        <f>'[1]Лицевые счета домов свод'!F3396</f>
        <v>0</v>
      </c>
      <c r="G25" s="4">
        <f>'[1]Лицевые счета домов свод'!G3396</f>
        <v>9907.7</v>
      </c>
      <c r="H25" s="4">
        <f>'[1]Лицевые счета домов свод'!H3396</f>
        <v>6541.04</v>
      </c>
      <c r="I25" s="4">
        <f>'[1]Лицевые счета домов свод'!I3396</f>
        <v>9907.7</v>
      </c>
      <c r="J25" s="4">
        <f>'[1]Лицевые счета домов свод'!J3396</f>
        <v>-3366.6600000000008</v>
      </c>
      <c r="K25" s="4">
        <f>'[1]Лицевые счета домов свод'!K3396</f>
        <v>3366.6600000000008</v>
      </c>
      <c r="L25" s="3"/>
    </row>
    <row r="26" spans="1:12" s="2" customFormat="1" ht="12.75" hidden="1">
      <c r="A26" s="3"/>
      <c r="B26" s="3"/>
      <c r="C26" s="3"/>
      <c r="D26" s="3" t="s">
        <v>37</v>
      </c>
      <c r="E26" s="4">
        <f>'[1]Лицевые счета домов свод'!E3397</f>
        <v>0</v>
      </c>
      <c r="F26" s="4">
        <f>'[1]Лицевые счета домов свод'!F3397</f>
        <v>0</v>
      </c>
      <c r="G26" s="4">
        <f>'[1]Лицевые счета домов свод'!G3397</f>
        <v>0</v>
      </c>
      <c r="H26" s="4">
        <f>'[1]Лицевые счета домов свод'!H3397</f>
        <v>0</v>
      </c>
      <c r="I26" s="4">
        <f>'[1]Лицевые счета домов свод'!I3397</f>
        <v>0</v>
      </c>
      <c r="J26" s="4">
        <f>'[1]Лицевые счета домов свод'!J3397</f>
        <v>0</v>
      </c>
      <c r="K26" s="4">
        <f>'[1]Лицевые счета домов свод'!K3397</f>
        <v>0</v>
      </c>
      <c r="L26" s="3"/>
    </row>
    <row r="27" spans="1:12" s="2" customFormat="1" ht="12.75" hidden="1">
      <c r="A27" s="3"/>
      <c r="B27" s="3"/>
      <c r="C27" s="3"/>
      <c r="D27" s="3" t="s">
        <v>38</v>
      </c>
      <c r="E27" s="4">
        <f>'[1]Лицевые счета домов свод'!E3398</f>
        <v>0</v>
      </c>
      <c r="F27" s="4">
        <f>'[1]Лицевые счета домов свод'!F3398</f>
        <v>0</v>
      </c>
      <c r="G27" s="4">
        <f>'[1]Лицевые счета домов свод'!G3398</f>
        <v>1536.86</v>
      </c>
      <c r="H27" s="4">
        <f>'[1]Лицевые счета домов свод'!H3398</f>
        <v>1014.6500000000001</v>
      </c>
      <c r="I27" s="4">
        <f>'[1]Лицевые счета домов свод'!I3398</f>
        <v>1536.86</v>
      </c>
      <c r="J27" s="4">
        <f>'[1]Лицевые счета домов свод'!J3398</f>
        <v>-522.2099999999998</v>
      </c>
      <c r="K27" s="4">
        <f>'[1]Лицевые счета домов свод'!K3398</f>
        <v>522.2099999999998</v>
      </c>
      <c r="L27" s="3"/>
    </row>
    <row r="28" spans="1:12" s="2" customFormat="1" ht="12.75" hidden="1">
      <c r="A28" s="3"/>
      <c r="B28" s="3"/>
      <c r="C28" s="3"/>
      <c r="D28" s="3" t="s">
        <v>39</v>
      </c>
      <c r="E28" s="4">
        <f>'[1]Лицевые счета домов свод'!E3399</f>
        <v>0</v>
      </c>
      <c r="F28" s="4">
        <f>'[1]Лицевые счета домов свод'!F3399</f>
        <v>0</v>
      </c>
      <c r="G28" s="4">
        <f>'[1]Лицевые счета домов свод'!G3399</f>
        <v>16649.68</v>
      </c>
      <c r="H28" s="4">
        <f>'[1]Лицевые счета домов свод'!H3399</f>
        <v>10992.11</v>
      </c>
      <c r="I28" s="4">
        <f>'[1]Лицевые счета домов свод'!I3399</f>
        <v>16649.68</v>
      </c>
      <c r="J28" s="4">
        <f>'[1]Лицевые счета домов свод'!J3399</f>
        <v>-5657.57</v>
      </c>
      <c r="K28" s="4">
        <f>'[1]Лицевые счета домов свод'!K3399</f>
        <v>5657.57</v>
      </c>
      <c r="L28" s="3"/>
    </row>
    <row r="29" spans="1:12" s="2" customFormat="1" ht="12.75" hidden="1">
      <c r="A29" s="3"/>
      <c r="B29" s="3"/>
      <c r="C29" s="3"/>
      <c r="D29" s="3" t="s">
        <v>40</v>
      </c>
      <c r="E29" s="4">
        <f>'[1]Лицевые счета домов свод'!E3400</f>
        <v>0</v>
      </c>
      <c r="F29" s="4">
        <f>'[1]Лицевые счета домов свод'!F3400</f>
        <v>0</v>
      </c>
      <c r="G29" s="4">
        <f>'[1]Лицевые счета домов свод'!G3400</f>
        <v>17503.3</v>
      </c>
      <c r="H29" s="4">
        <f>'[1]Лицевые счета домов свод'!H3400</f>
        <v>11555.66</v>
      </c>
      <c r="I29" s="4">
        <f>'[1]Лицевые счета домов свод'!I3400</f>
        <v>17503.3</v>
      </c>
      <c r="J29" s="4">
        <f>'[1]Лицевые счета домов свод'!J3400</f>
        <v>-5947.639999999999</v>
      </c>
      <c r="K29" s="4">
        <f>'[1]Лицевые счета домов свод'!K3400</f>
        <v>5947.639999999999</v>
      </c>
      <c r="L29" s="3"/>
    </row>
    <row r="30" spans="1:12" s="2" customFormat="1" ht="12.75" hidden="1">
      <c r="A30" s="3"/>
      <c r="B30" s="3"/>
      <c r="C30" s="3"/>
      <c r="D30" s="3" t="s">
        <v>41</v>
      </c>
      <c r="E30" s="4">
        <f>'[1]Лицевые счета домов свод'!E3401</f>
        <v>0</v>
      </c>
      <c r="F30" s="4">
        <f>'[1]Лицевые счета домов свод'!F3401</f>
        <v>0</v>
      </c>
      <c r="G30" s="4">
        <f>'[1]Лицевые счета домов свод'!G3401</f>
        <v>19894.02</v>
      </c>
      <c r="H30" s="4">
        <f>'[1]Лицевые счета домов свод'!H3401</f>
        <v>13134</v>
      </c>
      <c r="I30" s="4">
        <f>'[1]Лицевые счета домов свод'!I3401</f>
        <v>19894.02</v>
      </c>
      <c r="J30" s="4">
        <f>'[1]Лицевые счета домов свод'!J3401</f>
        <v>-6760.02</v>
      </c>
      <c r="K30" s="4">
        <f>'[1]Лицевые счета домов свод'!K3401</f>
        <v>6760.02</v>
      </c>
      <c r="L30" s="3"/>
    </row>
    <row r="31" spans="1:12" s="2" customFormat="1" ht="12.75" hidden="1">
      <c r="A31" s="3"/>
      <c r="B31" s="3"/>
      <c r="C31" s="3"/>
      <c r="D31" s="3"/>
      <c r="E31" s="4">
        <f>'[1]Лицевые счета домов свод'!E3402</f>
        <v>0</v>
      </c>
      <c r="F31" s="4">
        <f>'[1]Лицевые счета домов свод'!F3402</f>
        <v>0</v>
      </c>
      <c r="G31" s="4">
        <f>'[1]Лицевые счета домов свод'!G3402</f>
        <v>0</v>
      </c>
      <c r="H31" s="4">
        <f>'[1]Лицевые счета домов свод'!H3402</f>
        <v>0</v>
      </c>
      <c r="I31" s="4">
        <f>'[1]Лицевые счета домов свод'!I3402</f>
        <v>0</v>
      </c>
      <c r="J31" s="4">
        <f>'[1]Лицевые счета домов свод'!J3402</f>
        <v>0</v>
      </c>
      <c r="K31" s="4">
        <f>'[1]Лицевые счета домов свод'!K3402</f>
        <v>0</v>
      </c>
      <c r="L31" s="3"/>
    </row>
    <row r="32" spans="1:12" s="2" customFormat="1" ht="12.75">
      <c r="A32" s="3"/>
      <c r="B32" s="5" t="s">
        <v>14</v>
      </c>
      <c r="C32" s="7" t="s">
        <v>15</v>
      </c>
      <c r="D32" s="3"/>
      <c r="E32" s="4">
        <f>'[1]Лицевые счета домов свод'!E3403</f>
        <v>0</v>
      </c>
      <c r="F32" s="4">
        <f>'[1]Лицевые счета домов свод'!F3403</f>
        <v>0</v>
      </c>
      <c r="G32" s="4">
        <f>'[1]Лицевые счета домов свод'!G3403</f>
        <v>175239.19</v>
      </c>
      <c r="H32" s="4">
        <f>'[1]Лицевые счета домов свод'!H3403</f>
        <v>115736.98000000001</v>
      </c>
      <c r="I32" s="4">
        <f>'[1]Лицевые счета домов свод'!I3403</f>
        <v>76352.33731999999</v>
      </c>
      <c r="J32" s="4">
        <f>'[1]Лицевые счета домов свод'!J3403</f>
        <v>39384.64268</v>
      </c>
      <c r="K32" s="4">
        <f>'[1]Лицевые счета домов свод'!K3403</f>
        <v>59502.21000000001</v>
      </c>
      <c r="L32" s="5" t="s">
        <v>16</v>
      </c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="80" zoomScaleNormal="80" workbookViewId="0" topLeftCell="A1">
      <selection activeCell="B85" sqref="B85"/>
    </sheetView>
  </sheetViews>
  <sheetFormatPr defaultColWidth="12.57421875" defaultRowHeight="12.75"/>
  <cols>
    <col min="1" max="1" width="9.57421875" style="9" customWidth="1"/>
    <col min="2" max="2" width="43.421875" style="10" customWidth="1"/>
    <col min="3" max="3" width="28.57421875" style="9" customWidth="1"/>
    <col min="4" max="4" width="36.8515625" style="9" customWidth="1"/>
    <col min="5" max="5" width="16.57421875" style="9" customWidth="1"/>
    <col min="6" max="16384" width="11.57421875" style="9" customWidth="1"/>
  </cols>
  <sheetData>
    <row r="1" spans="1:5" s="12" customFormat="1" ht="24" customHeight="1">
      <c r="A1" s="11" t="s">
        <v>42</v>
      </c>
      <c r="B1" s="11"/>
      <c r="C1" s="11"/>
      <c r="D1" s="11"/>
      <c r="E1" s="11"/>
    </row>
    <row r="2" spans="1:5" s="14" customFormat="1" ht="12.75">
      <c r="A2" s="13" t="s">
        <v>1</v>
      </c>
      <c r="B2" s="13" t="s">
        <v>43</v>
      </c>
      <c r="C2" s="13" t="s">
        <v>2</v>
      </c>
      <c r="D2" s="13" t="s">
        <v>44</v>
      </c>
      <c r="E2" s="13" t="s">
        <v>45</v>
      </c>
    </row>
    <row r="3" spans="1:5" s="14" customFormat="1" ht="12.75">
      <c r="A3" s="6">
        <v>1</v>
      </c>
      <c r="B3" s="13" t="s">
        <v>46</v>
      </c>
      <c r="C3" s="6" t="s">
        <v>47</v>
      </c>
      <c r="D3" s="13"/>
      <c r="E3" s="13">
        <v>2295.8</v>
      </c>
    </row>
    <row r="4" spans="1:5" s="14" customFormat="1" ht="12.75">
      <c r="A4" s="6">
        <v>2</v>
      </c>
      <c r="B4" s="13" t="s">
        <v>48</v>
      </c>
      <c r="C4" s="6" t="s">
        <v>47</v>
      </c>
      <c r="D4" s="13" t="s">
        <v>49</v>
      </c>
      <c r="E4" s="13">
        <v>1934.91</v>
      </c>
    </row>
    <row r="5" spans="1:5" s="14" customFormat="1" ht="12.75">
      <c r="A5" s="6">
        <v>3</v>
      </c>
      <c r="B5" s="13" t="s">
        <v>50</v>
      </c>
      <c r="C5" s="6" t="s">
        <v>47</v>
      </c>
      <c r="D5" s="13" t="s">
        <v>51</v>
      </c>
      <c r="E5" s="13">
        <v>526.97</v>
      </c>
    </row>
    <row r="6" spans="1:5" s="14" customFormat="1" ht="12.75">
      <c r="A6" s="6">
        <v>4</v>
      </c>
      <c r="B6" s="13" t="s">
        <v>52</v>
      </c>
      <c r="C6" s="6" t="s">
        <v>47</v>
      </c>
      <c r="D6" s="13" t="s">
        <v>51</v>
      </c>
      <c r="E6" s="13">
        <v>1263.39</v>
      </c>
    </row>
    <row r="7" spans="1:5" ht="12.75" hidden="1">
      <c r="A7" s="15">
        <v>5</v>
      </c>
      <c r="B7" s="15"/>
      <c r="C7" s="15"/>
      <c r="D7" s="15"/>
      <c r="E7" s="16"/>
    </row>
    <row r="8" spans="1:5" ht="12.75" hidden="1">
      <c r="A8" s="17"/>
      <c r="B8" s="17" t="s">
        <v>53</v>
      </c>
      <c r="C8" s="17"/>
      <c r="D8" s="17"/>
      <c r="E8" s="17">
        <f>E3+E4+E5+E6+E7</f>
        <v>6021.070000000001</v>
      </c>
    </row>
    <row r="9" spans="1:5" ht="12.75" hidden="1">
      <c r="A9" s="18"/>
      <c r="B9" s="19"/>
      <c r="C9" s="18"/>
      <c r="D9" s="18"/>
      <c r="E9" s="18"/>
    </row>
    <row r="10" spans="1:5" ht="18" customHeight="1" hidden="1">
      <c r="A10" s="20"/>
      <c r="B10" s="20"/>
      <c r="C10" s="20"/>
      <c r="D10" s="20"/>
      <c r="E10" s="20"/>
    </row>
    <row r="11" spans="1:5" ht="12.75" hidden="1">
      <c r="A11" s="21" t="s">
        <v>1</v>
      </c>
      <c r="B11" s="22" t="s">
        <v>43</v>
      </c>
      <c r="C11" s="22" t="s">
        <v>2</v>
      </c>
      <c r="D11" s="22" t="s">
        <v>44</v>
      </c>
      <c r="E11" s="22" t="s">
        <v>45</v>
      </c>
    </row>
    <row r="12" spans="1:5" ht="12.75" hidden="1">
      <c r="A12" s="23">
        <v>1</v>
      </c>
      <c r="B12" s="15"/>
      <c r="C12" s="15"/>
      <c r="D12" s="15"/>
      <c r="E12" s="16"/>
    </row>
    <row r="13" spans="1:5" ht="12.75" hidden="1">
      <c r="A13" s="23">
        <v>2</v>
      </c>
      <c r="B13" s="15"/>
      <c r="C13" s="15"/>
      <c r="D13" s="24"/>
      <c r="E13" s="25"/>
    </row>
    <row r="14" spans="1:5" ht="12.75" hidden="1">
      <c r="A14" s="23">
        <v>3</v>
      </c>
      <c r="B14" s="15"/>
      <c r="C14" s="15"/>
      <c r="D14" s="24"/>
      <c r="E14" s="25"/>
    </row>
    <row r="15" spans="1:5" ht="12.75" hidden="1">
      <c r="A15" s="23">
        <v>4</v>
      </c>
      <c r="B15" s="15"/>
      <c r="C15" s="15"/>
      <c r="D15" s="24"/>
      <c r="E15" s="25"/>
    </row>
    <row r="16" spans="1:5" ht="12.75" hidden="1">
      <c r="A16" s="23">
        <v>5</v>
      </c>
      <c r="B16" s="24"/>
      <c r="C16" s="24"/>
      <c r="D16" s="26"/>
      <c r="E16" s="24"/>
    </row>
    <row r="17" spans="1:5" ht="12.75" hidden="1">
      <c r="A17" s="17"/>
      <c r="B17" s="17" t="s">
        <v>53</v>
      </c>
      <c r="C17" s="17"/>
      <c r="D17" s="17"/>
      <c r="E17" s="17">
        <f>E12+E13+E14+E15</f>
        <v>0</v>
      </c>
    </row>
    <row r="18" spans="1:5" ht="12.75" hidden="1">
      <c r="A18" s="18"/>
      <c r="B18" s="19"/>
      <c r="C18" s="18"/>
      <c r="D18" s="18"/>
      <c r="E18" s="18"/>
    </row>
    <row r="19" spans="1:5" s="28" customFormat="1" ht="21.75" customHeight="1" hidden="1">
      <c r="A19" s="27"/>
      <c r="B19" s="27"/>
      <c r="C19" s="27"/>
      <c r="D19" s="27"/>
      <c r="E19" s="27"/>
    </row>
    <row r="20" spans="1:5" ht="12.75" hidden="1">
      <c r="A20" s="21" t="s">
        <v>1</v>
      </c>
      <c r="B20" s="22" t="s">
        <v>43</v>
      </c>
      <c r="C20" s="22" t="s">
        <v>2</v>
      </c>
      <c r="D20" s="22" t="s">
        <v>44</v>
      </c>
      <c r="E20" s="22" t="s">
        <v>45</v>
      </c>
    </row>
    <row r="21" spans="1:5" ht="30.75" customHeight="1" hidden="1">
      <c r="A21" s="15">
        <v>1</v>
      </c>
      <c r="B21" s="29"/>
      <c r="C21" s="15"/>
      <c r="D21" s="24"/>
      <c r="E21" s="24"/>
    </row>
    <row r="22" spans="1:5" ht="12.75" hidden="1">
      <c r="A22" s="15">
        <v>2</v>
      </c>
      <c r="B22" s="30"/>
      <c r="C22" s="15"/>
      <c r="D22" s="24"/>
      <c r="E22" s="24"/>
    </row>
    <row r="23" spans="1:5" ht="12.75" hidden="1">
      <c r="A23" s="15">
        <v>3</v>
      </c>
      <c r="B23" s="15"/>
      <c r="C23" s="15"/>
      <c r="D23" s="15"/>
      <c r="E23" s="15"/>
    </row>
    <row r="24" spans="1:5" ht="12.75" hidden="1">
      <c r="A24" s="17"/>
      <c r="B24" s="17" t="s">
        <v>53</v>
      </c>
      <c r="C24" s="17"/>
      <c r="D24" s="17"/>
      <c r="E24" s="17">
        <f>E22+E21+E23</f>
        <v>0</v>
      </c>
    </row>
    <row r="25" spans="1:5" ht="12.75" hidden="1">
      <c r="A25" s="18"/>
      <c r="B25" s="19"/>
      <c r="C25" s="18"/>
      <c r="D25" s="18"/>
      <c r="E25" s="18"/>
    </row>
    <row r="26" spans="1:5" s="28" customFormat="1" ht="18" customHeight="1" hidden="1">
      <c r="A26" s="27"/>
      <c r="B26" s="27"/>
      <c r="C26" s="27"/>
      <c r="D26" s="27"/>
      <c r="E26" s="27"/>
    </row>
    <row r="27" spans="1:5" ht="12.75" hidden="1">
      <c r="A27" s="15">
        <v>1</v>
      </c>
      <c r="B27" s="29"/>
      <c r="C27" s="24"/>
      <c r="D27" s="24"/>
      <c r="E27" s="24"/>
    </row>
    <row r="28" spans="1:5" ht="12.75" hidden="1">
      <c r="A28" s="15">
        <v>2</v>
      </c>
      <c r="B28" s="30"/>
      <c r="C28" s="15"/>
      <c r="D28" s="24"/>
      <c r="E28" s="24"/>
    </row>
    <row r="29" spans="1:5" ht="12.75" hidden="1">
      <c r="A29" s="15">
        <v>3</v>
      </c>
      <c r="B29" s="24"/>
      <c r="C29" s="24"/>
      <c r="D29" s="15"/>
      <c r="E29" s="15"/>
    </row>
    <row r="30" spans="1:5" ht="12.75" hidden="1">
      <c r="A30" s="15">
        <v>4</v>
      </c>
      <c r="B30" s="15"/>
      <c r="C30" s="15"/>
      <c r="D30" s="15"/>
      <c r="E30" s="15"/>
    </row>
    <row r="31" spans="1:5" ht="12.75" hidden="1">
      <c r="A31" s="17"/>
      <c r="B31" s="17" t="s">
        <v>53</v>
      </c>
      <c r="C31" s="17"/>
      <c r="D31" s="17"/>
      <c r="E31" s="17">
        <f>SUM(E27:E30)</f>
        <v>0</v>
      </c>
    </row>
    <row r="32" ht="12.75" hidden="1"/>
    <row r="33" spans="1:5" s="28" customFormat="1" ht="24" customHeight="1" hidden="1">
      <c r="A33" s="27"/>
      <c r="B33" s="27"/>
      <c r="C33" s="27"/>
      <c r="D33" s="27"/>
      <c r="E33" s="27"/>
    </row>
    <row r="34" spans="1:5" ht="31.5" customHeight="1" hidden="1">
      <c r="A34" s="15">
        <v>1</v>
      </c>
      <c r="B34" s="29"/>
      <c r="C34" s="24"/>
      <c r="D34" s="24"/>
      <c r="E34" s="24"/>
    </row>
    <row r="35" spans="1:5" ht="12.75" hidden="1">
      <c r="A35" s="15">
        <v>2</v>
      </c>
      <c r="B35" s="15"/>
      <c r="C35" s="24"/>
      <c r="D35" s="15"/>
      <c r="E35" s="15"/>
    </row>
    <row r="36" spans="1:5" ht="12.75" hidden="1">
      <c r="A36" s="15">
        <v>3</v>
      </c>
      <c r="B36" s="24"/>
      <c r="C36" s="24"/>
      <c r="D36" s="15"/>
      <c r="E36" s="15"/>
    </row>
    <row r="37" spans="1:5" ht="12.75" hidden="1">
      <c r="A37" s="15">
        <v>4</v>
      </c>
      <c r="B37" s="30"/>
      <c r="C37" s="15"/>
      <c r="D37" s="24"/>
      <c r="E37" s="24"/>
    </row>
    <row r="38" spans="1:5" ht="12.75" hidden="1">
      <c r="A38" s="15">
        <v>5</v>
      </c>
      <c r="B38" s="30"/>
      <c r="C38" s="15"/>
      <c r="D38" s="24"/>
      <c r="E38" s="24"/>
    </row>
    <row r="39" spans="1:5" ht="12.75" hidden="1">
      <c r="A39" s="15">
        <v>6</v>
      </c>
      <c r="B39" s="30"/>
      <c r="C39" s="15"/>
      <c r="D39" s="24"/>
      <c r="E39" s="24"/>
    </row>
    <row r="40" spans="1:5" ht="12.75" hidden="1">
      <c r="A40" s="17"/>
      <c r="B40" s="17" t="s">
        <v>53</v>
      </c>
      <c r="C40" s="17"/>
      <c r="D40" s="17"/>
      <c r="E40" s="17">
        <f>SUM(E34:E39)</f>
        <v>0</v>
      </c>
    </row>
    <row r="41" spans="1:5" ht="16.5" customHeight="1" hidden="1">
      <c r="A41" s="27"/>
      <c r="B41" s="27"/>
      <c r="C41" s="27"/>
      <c r="D41" s="27"/>
      <c r="E41" s="27"/>
    </row>
    <row r="42" spans="1:5" ht="31.5" customHeight="1" hidden="1">
      <c r="A42" s="15">
        <v>1</v>
      </c>
      <c r="B42" s="29"/>
      <c r="C42" s="24"/>
      <c r="D42" s="24"/>
      <c r="E42" s="24"/>
    </row>
    <row r="43" spans="1:5" ht="12.75" hidden="1">
      <c r="A43" s="15">
        <v>2</v>
      </c>
      <c r="B43" s="30"/>
      <c r="C43" s="15"/>
      <c r="D43" s="24"/>
      <c r="E43" s="24"/>
    </row>
    <row r="44" spans="1:5" ht="12.75" hidden="1">
      <c r="A44" s="15">
        <v>3</v>
      </c>
      <c r="B44" s="24"/>
      <c r="C44" s="15"/>
      <c r="D44" s="15"/>
      <c r="E44" s="15"/>
    </row>
    <row r="45" spans="1:5" ht="12.75" hidden="1">
      <c r="A45" s="15">
        <v>4</v>
      </c>
      <c r="B45"/>
      <c r="C45"/>
      <c r="D45"/>
      <c r="E45"/>
    </row>
    <row r="46" spans="1:5" ht="12.75" hidden="1">
      <c r="A46" s="17"/>
      <c r="B46" s="17" t="s">
        <v>53</v>
      </c>
      <c r="C46" s="17"/>
      <c r="D46" s="17"/>
      <c r="E46" s="17">
        <f>SUM(E42:E45)</f>
        <v>0</v>
      </c>
    </row>
    <row r="47" spans="1:5" ht="12.75" hidden="1">
      <c r="A47" s="17"/>
      <c r="B47" s="17"/>
      <c r="C47" s="17"/>
      <c r="D47" s="17"/>
      <c r="E47" s="17"/>
    </row>
    <row r="48" spans="1:5" ht="20.25" customHeight="1" hidden="1">
      <c r="A48" s="27"/>
      <c r="B48" s="27"/>
      <c r="C48" s="27"/>
      <c r="D48" s="27"/>
      <c r="E48" s="27"/>
    </row>
    <row r="49" spans="1:5" ht="31.5" customHeight="1" hidden="1">
      <c r="A49" s="15">
        <v>1</v>
      </c>
      <c r="B49" s="15"/>
      <c r="C49" s="15"/>
      <c r="D49" s="15"/>
      <c r="E49" s="15"/>
    </row>
    <row r="50" spans="1:5" ht="12.75" hidden="1">
      <c r="A50" s="15">
        <v>2</v>
      </c>
      <c r="B50" s="29"/>
      <c r="C50" s="24"/>
      <c r="D50" s="24"/>
      <c r="E50" s="24"/>
    </row>
    <row r="51" spans="1:5" ht="12.75" hidden="1">
      <c r="A51" s="15">
        <v>3</v>
      </c>
      <c r="B51" s="30"/>
      <c r="C51" s="15"/>
      <c r="D51" s="24"/>
      <c r="E51" s="24"/>
    </row>
    <row r="52" spans="1:5" ht="12.75" hidden="1">
      <c r="A52" s="15">
        <v>4</v>
      </c>
      <c r="B52" s="15"/>
      <c r="C52" s="15"/>
      <c r="D52" s="15"/>
      <c r="E52" s="15"/>
    </row>
    <row r="53" spans="1:5" ht="12.75" hidden="1">
      <c r="A53" s="17"/>
      <c r="B53" s="17" t="s">
        <v>53</v>
      </c>
      <c r="C53" s="17"/>
      <c r="D53" s="17"/>
      <c r="E53" s="17">
        <f>SUM(E49:E52)</f>
        <v>0</v>
      </c>
    </row>
    <row r="54" spans="1:5" ht="12.75" hidden="1">
      <c r="A54" s="17"/>
      <c r="B54" s="17"/>
      <c r="C54" s="17"/>
      <c r="D54" s="17"/>
      <c r="E54" s="17"/>
    </row>
    <row r="55" spans="1:5" ht="12.75" hidden="1">
      <c r="A55" s="17"/>
      <c r="B55" s="17"/>
      <c r="C55" s="17"/>
      <c r="D55" s="17"/>
      <c r="E55" s="17"/>
    </row>
    <row r="56" spans="1:5" ht="31.5" customHeight="1" hidden="1">
      <c r="A56" s="15">
        <v>1</v>
      </c>
      <c r="B56" s="15"/>
      <c r="C56" s="15"/>
      <c r="D56" s="15"/>
      <c r="E56" s="15"/>
    </row>
    <row r="57" spans="1:5" ht="12.75" hidden="1">
      <c r="A57" s="15">
        <v>2</v>
      </c>
      <c r="B57" s="15"/>
      <c r="C57" s="24"/>
      <c r="D57" s="15"/>
      <c r="E57" s="15"/>
    </row>
    <row r="58" spans="1:5" ht="12.75" hidden="1">
      <c r="A58" s="15">
        <v>3</v>
      </c>
      <c r="B58" s="24"/>
      <c r="C58" s="24"/>
      <c r="D58" s="15"/>
      <c r="E58" s="15"/>
    </row>
    <row r="59" spans="1:5" ht="12.75" hidden="1">
      <c r="A59" s="15">
        <v>4</v>
      </c>
      <c r="B59" s="15"/>
      <c r="C59" s="15"/>
      <c r="D59" s="15"/>
      <c r="E59" s="15"/>
    </row>
    <row r="60" spans="1:5" ht="12.75" hidden="1">
      <c r="A60" s="17"/>
      <c r="B60" s="17" t="s">
        <v>53</v>
      </c>
      <c r="C60" s="17"/>
      <c r="D60" s="17"/>
      <c r="E60" s="17">
        <f>SUM(E56:E59)</f>
        <v>0</v>
      </c>
    </row>
    <row r="61" spans="1:5" ht="12.75" hidden="1">
      <c r="A61" s="17"/>
      <c r="B61" s="17"/>
      <c r="C61" s="17"/>
      <c r="D61" s="17"/>
      <c r="E61" s="17"/>
    </row>
    <row r="62" spans="1:5" ht="12.75" hidden="1">
      <c r="A62" s="17"/>
      <c r="B62" s="17"/>
      <c r="C62" s="17"/>
      <c r="D62" s="17"/>
      <c r="E62" s="17"/>
    </row>
    <row r="63" spans="1:5" ht="31.5" customHeight="1" hidden="1">
      <c r="A63" s="15">
        <v>1</v>
      </c>
      <c r="B63" s="15"/>
      <c r="C63" s="15"/>
      <c r="D63" s="15"/>
      <c r="E63" s="15"/>
    </row>
    <row r="64" spans="1:5" ht="12.75" hidden="1">
      <c r="A64" s="15">
        <v>2</v>
      </c>
      <c r="B64" s="15"/>
      <c r="C64" s="24"/>
      <c r="D64" s="15"/>
      <c r="E64" s="15"/>
    </row>
    <row r="65" spans="1:5" ht="12.75" hidden="1">
      <c r="A65" s="15">
        <v>3</v>
      </c>
      <c r="B65" s="24"/>
      <c r="C65" s="24"/>
      <c r="D65" s="15"/>
      <c r="E65" s="15"/>
    </row>
    <row r="66" spans="1:5" ht="12.75" hidden="1">
      <c r="A66" s="15">
        <v>4</v>
      </c>
      <c r="B66" s="15"/>
      <c r="C66" s="15"/>
      <c r="D66" s="15"/>
      <c r="E66" s="15"/>
    </row>
    <row r="67" spans="1:5" ht="12.75" hidden="1">
      <c r="A67" s="17"/>
      <c r="B67" s="17" t="s">
        <v>53</v>
      </c>
      <c r="C67" s="17"/>
      <c r="D67" s="17"/>
      <c r="E67" s="17">
        <f>SUM(E63:E66)</f>
        <v>0</v>
      </c>
    </row>
    <row r="68" spans="1:5" ht="12.75" hidden="1">
      <c r="A68" s="17"/>
      <c r="B68" s="17"/>
      <c r="C68" s="17"/>
      <c r="D68" s="17"/>
      <c r="E68" s="17"/>
    </row>
    <row r="69" spans="1:5" ht="12.75" hidden="1">
      <c r="A69" s="17"/>
      <c r="B69" s="17"/>
      <c r="C69" s="17"/>
      <c r="D69" s="17"/>
      <c r="E69" s="17"/>
    </row>
    <row r="70" spans="1:5" ht="31.5" customHeight="1" hidden="1">
      <c r="A70" s="15">
        <v>1</v>
      </c>
      <c r="B70" s="15"/>
      <c r="C70" s="15"/>
      <c r="D70" s="15"/>
      <c r="E70" s="15"/>
    </row>
    <row r="71" spans="1:5" ht="12.75" hidden="1">
      <c r="A71" s="15">
        <v>2</v>
      </c>
      <c r="B71" s="15"/>
      <c r="C71" s="24"/>
      <c r="D71" s="15"/>
      <c r="E71" s="15"/>
    </row>
    <row r="72" spans="1:5" ht="12.75" hidden="1">
      <c r="A72" s="15">
        <v>3</v>
      </c>
      <c r="B72" s="24"/>
      <c r="C72" s="24"/>
      <c r="D72" s="15"/>
      <c r="E72" s="15"/>
    </row>
    <row r="73" spans="1:5" ht="12.75" hidden="1">
      <c r="A73" s="15">
        <v>4</v>
      </c>
      <c r="B73" s="15"/>
      <c r="C73" s="15"/>
      <c r="D73" s="15"/>
      <c r="E73" s="15"/>
    </row>
    <row r="74" spans="1:5" ht="12.75" hidden="1">
      <c r="A74" s="17"/>
      <c r="B74" s="17" t="s">
        <v>53</v>
      </c>
      <c r="C74" s="17"/>
      <c r="D74" s="17"/>
      <c r="E74" s="17">
        <f>SUM(E70:E73)</f>
        <v>0</v>
      </c>
    </row>
    <row r="75" spans="1:5" ht="12.75" hidden="1">
      <c r="A75" s="17"/>
      <c r="B75" s="17"/>
      <c r="C75" s="17"/>
      <c r="D75" s="17"/>
      <c r="E75" s="17"/>
    </row>
    <row r="76" spans="1:256" ht="12.75" hidden="1">
      <c r="A76" s="31"/>
      <c r="B76" s="32" t="s">
        <v>54</v>
      </c>
      <c r="C76" s="31"/>
      <c r="D76" s="31"/>
      <c r="E76" s="31">
        <f>E8+E17+E60+E24+E31+E40+E46+E53+E60+E67+E74</f>
        <v>6021.070000000001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ht="12.75" hidden="1"/>
  </sheetData>
  <sheetProtection selectLockedCells="1" selectUnlockedCells="1"/>
  <mergeCells count="7">
    <mergeCell ref="A1:E1"/>
    <mergeCell ref="A10:E10"/>
    <mergeCell ref="A19:E19"/>
    <mergeCell ref="A26:E26"/>
    <mergeCell ref="A33:E33"/>
    <mergeCell ref="A41:E41"/>
    <mergeCell ref="A48:E48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2018-03-13T10:58:24Z</cp:lastPrinted>
  <dcterms:modified xsi:type="dcterms:W3CDTF">2018-04-01T11:05:15Z</dcterms:modified>
  <cp:category/>
  <cp:version/>
  <cp:contentType/>
  <cp:contentStatus/>
  <cp:revision>293</cp:revision>
</cp:coreProperties>
</file>